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a\Desktop\"/>
    </mc:Choice>
  </mc:AlternateContent>
  <bookViews>
    <workbookView xWindow="0" yWindow="0" windowWidth="21600" windowHeight="122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D6" i="1" l="1"/>
  <c r="D9" i="1"/>
  <c r="G6" i="1"/>
  <c r="C6" i="1"/>
  <c r="C12" i="1"/>
  <c r="C9" i="1"/>
  <c r="D13" i="1" l="1"/>
  <c r="D12" i="1" s="1"/>
  <c r="D14" i="1"/>
  <c r="C15" i="1"/>
  <c r="D10" i="1"/>
  <c r="D15" i="1" s="1"/>
  <c r="G18" i="1"/>
  <c r="D18" i="1"/>
  <c r="F18" i="1"/>
  <c r="E18" i="1"/>
  <c r="F6" i="1" l="1"/>
  <c r="F21" i="1" s="1"/>
  <c r="E6" i="1"/>
  <c r="E21" i="1" s="1"/>
  <c r="D21" i="1" l="1"/>
  <c r="D22" i="1" s="1"/>
  <c r="F22" i="1"/>
  <c r="F24" i="1"/>
  <c r="E22" i="1"/>
  <c r="E24" i="1"/>
  <c r="G21" i="1"/>
  <c r="G22" i="1" s="1"/>
  <c r="G16" i="1"/>
  <c r="C14" i="1"/>
  <c r="C16" i="1" s="1"/>
  <c r="G24" i="1" l="1"/>
  <c r="C24" i="1"/>
  <c r="C23" i="1"/>
  <c r="D16" i="1"/>
  <c r="D23" i="1" s="1"/>
  <c r="D24" i="1" l="1"/>
  <c r="E23" i="1"/>
  <c r="F23" i="1" s="1"/>
  <c r="G23" i="1" s="1"/>
  <c r="G25" i="1" l="1"/>
  <c r="G27" i="1" s="1"/>
  <c r="G28" i="1" s="1"/>
</calcChain>
</file>

<file path=xl/comments1.xml><?xml version="1.0" encoding="utf-8"?>
<comments xmlns="http://schemas.openxmlformats.org/spreadsheetml/2006/main">
  <authors>
    <author>Paul Drendel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Calxa:</t>
        </r>
        <r>
          <rPr>
            <sz val="9"/>
            <color indexed="81"/>
            <rFont val="Tahoma"/>
            <family val="2"/>
          </rPr>
          <t xml:space="preserve">
Percentage of your annual fees that are received from bookkeeping or compliance reporting (i.e. BAS, Annual Financial Statements)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Calxa:</t>
        </r>
        <r>
          <rPr>
            <sz val="9"/>
            <color indexed="81"/>
            <rFont val="Tahoma"/>
            <family val="2"/>
          </rPr>
          <t xml:space="preserve">
Percentage of your total clients that have accurate, reconciled and well maintained accounting data files, and are easily accessible (i.e. online)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Calxa:</t>
        </r>
        <r>
          <rPr>
            <sz val="9"/>
            <color indexed="81"/>
            <rFont val="Tahoma"/>
            <family val="2"/>
          </rPr>
          <t xml:space="preserve">
Percentage of your total clients you prepare tax planning calculations for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Calxa:</t>
        </r>
        <r>
          <rPr>
            <sz val="9"/>
            <color indexed="81"/>
            <rFont val="Tahoma"/>
            <family val="2"/>
          </rPr>
          <t xml:space="preserve">
Percentage of of clients you prepare budgets, cashflow forecasts &amp; bank loan applications for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Calxa:</t>
        </r>
        <r>
          <rPr>
            <sz val="9"/>
            <color indexed="81"/>
            <rFont val="Tahoma"/>
            <family val="2"/>
          </rPr>
          <t xml:space="preserve">
Percentage of your total clients you could offer additional services  and gain new revenue
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Calxa:</t>
        </r>
        <r>
          <rPr>
            <sz val="9"/>
            <color indexed="81"/>
            <rFont val="Tahoma"/>
            <family val="2"/>
          </rPr>
          <t xml:space="preserve">
Insert the number of clients serviced on an annual basis per employee or partner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 xml:space="preserve">Calxa: 
</t>
        </r>
        <r>
          <rPr>
            <sz val="9"/>
            <color indexed="81"/>
            <rFont val="Tahoma"/>
            <family val="2"/>
          </rPr>
          <t xml:space="preserve">Enter your percentage increase in fees for providing value-added services to clients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Calxa:</t>
        </r>
        <r>
          <rPr>
            <sz val="9"/>
            <color indexed="81"/>
            <rFont val="Tahoma"/>
            <family val="2"/>
          </rPr>
          <t xml:space="preserve">
Insert the average annual revenue received from your clients (preparation of BAS's, Annual Financial Statements, Periodic Management Reports..)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Calxa:</t>
        </r>
        <r>
          <rPr>
            <sz val="9"/>
            <color indexed="81"/>
            <rFont val="Tahoma"/>
            <family val="2"/>
          </rPr>
          <t xml:space="preserve">
Enter your estimated value of new fees per client for additional services not offered previously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 xml:space="preserve">Calxa: 
</t>
        </r>
        <r>
          <rPr>
            <sz val="9"/>
            <color indexed="81"/>
            <rFont val="Tahoma"/>
            <family val="2"/>
          </rPr>
          <t>Insert the average hourly cost of you, or your staff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Calxa:</t>
        </r>
        <r>
          <rPr>
            <sz val="9"/>
            <color indexed="81"/>
            <rFont val="Tahoma"/>
            <family val="2"/>
          </rPr>
          <t xml:space="preserve">
Our estimate in time spent preparing business profit forecasts via excel, or other manual methods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Calxa:</t>
        </r>
        <r>
          <rPr>
            <sz val="9"/>
            <color indexed="81"/>
            <rFont val="Tahoma"/>
            <family val="2"/>
          </rPr>
          <t xml:space="preserve">
Our estimate in time spent preparing 3-way forecasts in excel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Calxa:</t>
        </r>
        <r>
          <rPr>
            <sz val="9"/>
            <color indexed="81"/>
            <rFont val="Tahoma"/>
            <family val="2"/>
          </rPr>
          <t xml:space="preserve">
Our estimated time to prepare a FY Profit Forecast and Cashflow Forecast after completing compliance reports 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Calxa:</t>
        </r>
        <r>
          <rPr>
            <sz val="9"/>
            <color indexed="81"/>
            <rFont val="Tahoma"/>
            <family val="2"/>
          </rPr>
          <t xml:space="preserve">
Our estimate in time spent preparing profit forecasts using Calxa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Calxa:</t>
        </r>
        <r>
          <rPr>
            <sz val="9"/>
            <color indexed="81"/>
            <rFont val="Tahoma"/>
            <family val="2"/>
          </rPr>
          <t xml:space="preserve">
Our estimate in time spent preparing 3-way forecasts in Calxa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Calxa:</t>
        </r>
        <r>
          <rPr>
            <sz val="9"/>
            <color indexed="81"/>
            <rFont val="Tahoma"/>
            <family val="2"/>
          </rPr>
          <t xml:space="preserve">
Cost of Premier Licence: $1800
less 10% GST 
less 20% Partner Discount</t>
        </r>
      </text>
    </comment>
  </commentList>
</comments>
</file>

<file path=xl/sharedStrings.xml><?xml version="1.0" encoding="utf-8"?>
<sst xmlns="http://schemas.openxmlformats.org/spreadsheetml/2006/main" count="32" uniqueCount="32">
  <si>
    <t>Total Number of Clients</t>
  </si>
  <si>
    <t>Percentage of clients</t>
  </si>
  <si>
    <t>Compliance Reporting</t>
  </si>
  <si>
    <t>Total Revenue</t>
  </si>
  <si>
    <t>Compliance Revenue</t>
  </si>
  <si>
    <t>Compliance Revenue Value Added</t>
  </si>
  <si>
    <t>Additional Average Revised Fee Increase</t>
  </si>
  <si>
    <t>Average Hourly Staff Cost</t>
  </si>
  <si>
    <t>Percentage of compliance value added</t>
  </si>
  <si>
    <t>Percentage of compliance not value added</t>
  </si>
  <si>
    <t>Hours taken via Traditional Methods</t>
  </si>
  <si>
    <t>Hours taken via Calxa</t>
  </si>
  <si>
    <t>Average Revenue per Client</t>
  </si>
  <si>
    <t>Annual ROI</t>
  </si>
  <si>
    <t>Value Added Revised Fee (% Increase)</t>
  </si>
  <si>
    <t>Value / Benefit to Business</t>
  </si>
  <si>
    <t>Total Staff Hours Saved / (Spent)</t>
  </si>
  <si>
    <t>Staff Costs Saved / (Spent)</t>
  </si>
  <si>
    <t>Total Revenue less Incremental Staff Costs</t>
  </si>
  <si>
    <t>Less Licence Cost of Calxa</t>
  </si>
  <si>
    <t>Benefits of using CALXA</t>
  </si>
  <si>
    <t>*Insert your business profile figures in the yellow cells</t>
  </si>
  <si>
    <t>Your Practice</t>
  </si>
  <si>
    <t xml:space="preserve">Your Current Revenue </t>
  </si>
  <si>
    <t>Total Clients</t>
  </si>
  <si>
    <t>Tax Planning Profit Estimates</t>
  </si>
  <si>
    <t>Budgets/Loan Applications Profit Estimates</t>
  </si>
  <si>
    <t>Net Return to Practice</t>
  </si>
  <si>
    <t>Total Value / Benefit to Practice</t>
  </si>
  <si>
    <t>Value-Added Compliance     Profit Estimate</t>
  </si>
  <si>
    <t>New Fees     KPI Reporting Consolidations NFP's, etc</t>
  </si>
  <si>
    <t>Ready Reckoner - Cost vs Benefit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</si>
</sst>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&quot;$&quot;#,##0;[Red]\(&quot;$&quot;#,##0\)"/>
    <numFmt numFmtId="166" formatCode="#,##0.00;[Red]\(#,##0.00\)"/>
  </numFmts>
  <fonts count="1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2" tint="-0.749992370372631"/>
      <name val="Calibri"/>
      <family val="2"/>
      <scheme val="minor"/>
    </font>
    <font>
      <b/>
      <sz val="13"/>
      <color theme="2" tint="-0.74999237037263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24"/>
      <color theme="2" tint="-0.749992370372631"/>
      <name val="Calibri"/>
      <family val="2"/>
      <scheme val="minor"/>
    </font>
    <font>
      <sz val="14"/>
      <color theme="2" tint="-0.749992370372631"/>
      <name val="Calibri"/>
      <family val="2"/>
      <scheme val="minor"/>
    </font>
    <font>
      <b/>
      <sz val="16"/>
      <color theme="2" tint="-0.74999237037263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922F"/>
        <bgColor indexed="64"/>
      </patternFill>
    </fill>
    <fill>
      <patternFill patternType="solid">
        <fgColor rgb="FFF9DC30"/>
        <bgColor indexed="64"/>
      </patternFill>
    </fill>
    <fill>
      <patternFill patternType="solid">
        <fgColor rgb="FFF6E0C6"/>
        <bgColor indexed="64"/>
      </patternFill>
    </fill>
    <fill>
      <patternFill patternType="solid">
        <fgColor rgb="FFEDBB7F"/>
        <bgColor indexed="64"/>
      </patternFill>
    </fill>
    <fill>
      <patternFill patternType="solid">
        <fgColor rgb="FFE7A95F"/>
        <bgColor indexed="64"/>
      </patternFill>
    </fill>
    <fill>
      <patternFill patternType="solid">
        <fgColor rgb="FFDE892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indexed="64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medium">
        <color indexed="64"/>
      </left>
      <right/>
      <top style="double">
        <color indexed="64"/>
      </top>
      <bottom style="thin">
        <color theme="2" tint="-0.499984740745262"/>
      </bottom>
      <diagonal/>
    </border>
    <border>
      <left/>
      <right/>
      <top style="double">
        <color indexed="64"/>
      </top>
      <bottom style="thin">
        <color theme="2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2" tint="-0.499984740745262"/>
      </bottom>
      <diagonal/>
    </border>
    <border>
      <left style="medium">
        <color indexed="64"/>
      </left>
      <right style="thin">
        <color theme="2" tint="-0.499984740745262"/>
      </right>
      <top/>
      <bottom style="medium">
        <color indexed="64"/>
      </bottom>
      <diagonal/>
    </border>
    <border>
      <left/>
      <right style="thin">
        <color theme="2" tint="-0.499984740745262"/>
      </right>
      <top/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indexed="64"/>
      </bottom>
      <diagonal/>
    </border>
    <border>
      <left/>
      <right style="thin">
        <color theme="2" tint="-0.499984740745262"/>
      </right>
      <top/>
      <bottom/>
      <diagonal/>
    </border>
    <border>
      <left style="medium">
        <color indexed="64"/>
      </left>
      <right style="thin">
        <color theme="2" tint="-0.499984740745262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0.499984740745262"/>
      </right>
      <top style="thin">
        <color theme="2" tint="-0.499984740745262"/>
      </top>
      <bottom style="double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double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indexed="64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0.499984740745262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theme="2" tint="-0.499984740745262"/>
      </right>
      <top style="double">
        <color indexed="64"/>
      </top>
      <bottom/>
      <diagonal/>
    </border>
    <border>
      <left style="medium">
        <color indexed="64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medium">
        <color indexed="64"/>
      </right>
      <top/>
      <bottom style="thin">
        <color theme="2" tint="-0.499984740745262"/>
      </bottom>
      <diagonal/>
    </border>
    <border>
      <left/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 style="thin">
        <color theme="2" tint="-0.499984740745262"/>
      </right>
      <top style="thin">
        <color theme="2"/>
      </top>
      <bottom style="thin">
        <color theme="2"/>
      </bottom>
      <diagonal/>
    </border>
    <border>
      <left style="medium">
        <color indexed="64"/>
      </left>
      <right/>
      <top style="thin">
        <color theme="2"/>
      </top>
      <bottom style="thin">
        <color theme="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/>
      </bottom>
      <diagonal/>
    </border>
    <border>
      <left/>
      <right style="medium">
        <color indexed="64"/>
      </right>
      <top style="thin">
        <color theme="2" tint="-0.499984740745262"/>
      </top>
      <bottom style="thin">
        <color theme="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/>
      </bottom>
      <diagonal/>
    </border>
    <border>
      <left/>
      <right style="medium">
        <color indexed="64"/>
      </right>
      <top/>
      <bottom style="thin">
        <color theme="2"/>
      </bottom>
      <diagonal/>
    </border>
    <border>
      <left/>
      <right style="thin">
        <color theme="2" tint="-0.499984740745262"/>
      </right>
      <top style="thin">
        <color theme="2"/>
      </top>
      <bottom style="thin">
        <color theme="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/>
      </top>
      <bottom style="thin">
        <color theme="2"/>
      </bottom>
      <diagonal/>
    </border>
    <border>
      <left/>
      <right style="medium">
        <color indexed="64"/>
      </right>
      <top style="thin">
        <color theme="2"/>
      </top>
      <bottom style="thin">
        <color theme="2"/>
      </bottom>
      <diagonal/>
    </border>
    <border>
      <left style="thin">
        <color theme="2" tint="-0.749992370372631"/>
      </left>
      <right style="thin">
        <color theme="2" tint="-0.499984740745262"/>
      </right>
      <top style="thin">
        <color theme="2" tint="-0.499984740745262"/>
      </top>
      <bottom style="thin">
        <color theme="2"/>
      </bottom>
      <diagonal/>
    </border>
    <border>
      <left style="thin">
        <color theme="2" tint="-0.749992370372631"/>
      </left>
      <right/>
      <top style="thin">
        <color theme="2" tint="-0.749992370372631"/>
      </top>
      <bottom style="thin">
        <color theme="2"/>
      </bottom>
      <diagonal/>
    </border>
    <border>
      <left style="thin">
        <color theme="2" tint="-0.749992370372631"/>
      </left>
      <right style="thin">
        <color theme="2" tint="-0.499984740745262"/>
      </right>
      <top style="thin">
        <color theme="2"/>
      </top>
      <bottom style="thin">
        <color theme="2"/>
      </bottom>
      <diagonal/>
    </border>
    <border>
      <left style="thin">
        <color theme="2" tint="-0.749992370372631"/>
      </left>
      <right/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0" fontId="0" fillId="0" borderId="0" xfId="0" applyBorder="1"/>
    <xf numFmtId="0" fontId="0" fillId="0" borderId="0" xfId="0" applyAlignment="1"/>
    <xf numFmtId="0" fontId="4" fillId="5" borderId="1" xfId="0" applyFont="1" applyFill="1" applyBorder="1" applyProtection="1"/>
    <xf numFmtId="0" fontId="6" fillId="0" borderId="1" xfId="0" applyFont="1" applyBorder="1"/>
    <xf numFmtId="0" fontId="6" fillId="0" borderId="4" xfId="0" applyFont="1" applyBorder="1"/>
    <xf numFmtId="0" fontId="8" fillId="3" borderId="20" xfId="0" applyFont="1" applyFill="1" applyBorder="1"/>
    <xf numFmtId="0" fontId="6" fillId="3" borderId="21" xfId="0" applyFont="1" applyFill="1" applyBorder="1"/>
    <xf numFmtId="0" fontId="6" fillId="2" borderId="22" xfId="0" applyFont="1" applyFill="1" applyBorder="1"/>
    <xf numFmtId="165" fontId="6" fillId="6" borderId="22" xfId="0" applyNumberFormat="1" applyFont="1" applyFill="1" applyBorder="1"/>
    <xf numFmtId="164" fontId="6" fillId="7" borderId="22" xfId="0" applyNumberFormat="1" applyFont="1" applyFill="1" applyBorder="1"/>
    <xf numFmtId="165" fontId="7" fillId="9" borderId="6" xfId="0" applyNumberFormat="1" applyFont="1" applyFill="1" applyBorder="1"/>
    <xf numFmtId="164" fontId="6" fillId="8" borderId="22" xfId="0" applyNumberFormat="1" applyFont="1" applyFill="1" applyBorder="1"/>
    <xf numFmtId="0" fontId="9" fillId="3" borderId="24" xfId="0" applyFont="1" applyFill="1" applyBorder="1"/>
    <xf numFmtId="0" fontId="9" fillId="3" borderId="25" xfId="0" applyFont="1" applyFill="1" applyBorder="1"/>
    <xf numFmtId="0" fontId="5" fillId="3" borderId="33" xfId="0" applyFont="1" applyFill="1" applyBorder="1"/>
    <xf numFmtId="0" fontId="9" fillId="3" borderId="26" xfId="0" applyFont="1" applyFill="1" applyBorder="1"/>
    <xf numFmtId="164" fontId="9" fillId="2" borderId="28" xfId="0" applyNumberFormat="1" applyFont="1" applyFill="1" applyBorder="1"/>
    <xf numFmtId="165" fontId="9" fillId="6" borderId="28" xfId="0" applyNumberFormat="1" applyFont="1" applyFill="1" applyBorder="1"/>
    <xf numFmtId="164" fontId="9" fillId="7" borderId="28" xfId="0" applyNumberFormat="1" applyFont="1" applyFill="1" applyBorder="1"/>
    <xf numFmtId="164" fontId="9" fillId="8" borderId="28" xfId="0" applyNumberFormat="1" applyFont="1" applyFill="1" applyBorder="1"/>
    <xf numFmtId="165" fontId="9" fillId="9" borderId="30" xfId="0" applyNumberFormat="1" applyFont="1" applyFill="1" applyBorder="1"/>
    <xf numFmtId="164" fontId="9" fillId="3" borderId="27" xfId="0" applyNumberFormat="1" applyFont="1" applyFill="1" applyBorder="1"/>
    <xf numFmtId="164" fontId="9" fillId="2" borderId="29" xfId="0" applyNumberFormat="1" applyFont="1" applyFill="1" applyBorder="1"/>
    <xf numFmtId="164" fontId="9" fillId="6" borderId="29" xfId="0" applyNumberFormat="1" applyFont="1" applyFill="1" applyBorder="1"/>
    <xf numFmtId="164" fontId="9" fillId="7" borderId="29" xfId="0" applyNumberFormat="1" applyFont="1" applyFill="1" applyBorder="1"/>
    <xf numFmtId="164" fontId="9" fillId="8" borderId="29" xfId="0" applyNumberFormat="1" applyFont="1" applyFill="1" applyBorder="1"/>
    <xf numFmtId="164" fontId="9" fillId="9" borderId="31" xfId="0" applyNumberFormat="1" applyFont="1" applyFill="1" applyBorder="1"/>
    <xf numFmtId="0" fontId="8" fillId="0" borderId="0" xfId="0" applyFont="1" applyBorder="1"/>
    <xf numFmtId="0" fontId="8" fillId="0" borderId="0" xfId="0" applyFont="1" applyFill="1" applyBorder="1"/>
    <xf numFmtId="0" fontId="9" fillId="0" borderId="32" xfId="0" applyFont="1" applyFill="1" applyBorder="1" applyAlignment="1">
      <alignment horizontal="right"/>
    </xf>
    <xf numFmtId="164" fontId="9" fillId="7" borderId="2" xfId="0" applyNumberFormat="1" applyFont="1" applyFill="1" applyBorder="1"/>
    <xf numFmtId="0" fontId="9" fillId="0" borderId="23" xfId="0" applyFont="1" applyFill="1" applyBorder="1" applyAlignment="1">
      <alignment horizontal="right"/>
    </xf>
    <xf numFmtId="165" fontId="9" fillId="6" borderId="2" xfId="0" applyNumberFormat="1" applyFont="1" applyFill="1" applyBorder="1" applyProtection="1"/>
    <xf numFmtId="0" fontId="9" fillId="2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9" fillId="9" borderId="35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3" borderId="1" xfId="0" applyFont="1" applyFill="1" applyBorder="1"/>
    <xf numFmtId="0" fontId="8" fillId="3" borderId="36" xfId="0" applyFont="1" applyFill="1" applyBorder="1"/>
    <xf numFmtId="0" fontId="8" fillId="3" borderId="37" xfId="0" applyFont="1" applyFill="1" applyBorder="1"/>
    <xf numFmtId="0" fontId="9" fillId="3" borderId="38" xfId="0" applyFont="1" applyFill="1" applyBorder="1" applyAlignment="1">
      <alignment horizontal="center" vertical="center" wrapText="1"/>
    </xf>
    <xf numFmtId="9" fontId="7" fillId="5" borderId="39" xfId="0" applyNumberFormat="1" applyFont="1" applyFill="1" applyBorder="1" applyProtection="1">
      <protection locked="0"/>
    </xf>
    <xf numFmtId="9" fontId="7" fillId="5" borderId="40" xfId="0" applyNumberFormat="1" applyFont="1" applyFill="1" applyBorder="1" applyProtection="1">
      <protection locked="0"/>
    </xf>
    <xf numFmtId="0" fontId="6" fillId="6" borderId="41" xfId="0" applyFont="1" applyFill="1" applyBorder="1"/>
    <xf numFmtId="0" fontId="6" fillId="7" borderId="41" xfId="0" applyFont="1" applyFill="1" applyBorder="1"/>
    <xf numFmtId="0" fontId="6" fillId="8" borderId="41" xfId="0" applyFont="1" applyFill="1" applyBorder="1"/>
    <xf numFmtId="0" fontId="6" fillId="9" borderId="42" xfId="0" applyFont="1" applyFill="1" applyBorder="1"/>
    <xf numFmtId="0" fontId="6" fillId="3" borderId="43" xfId="0" applyFont="1" applyFill="1" applyBorder="1"/>
    <xf numFmtId="0" fontId="6" fillId="2" borderId="44" xfId="0" applyFont="1" applyFill="1" applyBorder="1"/>
    <xf numFmtId="0" fontId="6" fillId="6" borderId="44" xfId="0" applyFont="1" applyFill="1" applyBorder="1"/>
    <xf numFmtId="0" fontId="6" fillId="7" borderId="44" xfId="0" applyFont="1" applyFill="1" applyBorder="1"/>
    <xf numFmtId="0" fontId="6" fillId="8" borderId="44" xfId="0" applyFont="1" applyFill="1" applyBorder="1"/>
    <xf numFmtId="0" fontId="6" fillId="9" borderId="45" xfId="0" applyFont="1" applyFill="1" applyBorder="1"/>
    <xf numFmtId="9" fontId="6" fillId="2" borderId="44" xfId="0" applyNumberFormat="1" applyFont="1" applyFill="1" applyBorder="1"/>
    <xf numFmtId="9" fontId="7" fillId="5" borderId="44" xfId="0" applyNumberFormat="1" applyFont="1" applyFill="1" applyBorder="1" applyProtection="1">
      <protection locked="0"/>
    </xf>
    <xf numFmtId="164" fontId="7" fillId="5" borderId="43" xfId="0" applyNumberFormat="1" applyFont="1" applyFill="1" applyBorder="1" applyProtection="1">
      <protection locked="0"/>
    </xf>
    <xf numFmtId="164" fontId="6" fillId="2" borderId="44" xfId="0" applyNumberFormat="1" applyFont="1" applyFill="1" applyBorder="1"/>
    <xf numFmtId="164" fontId="6" fillId="6" borderId="44" xfId="0" applyNumberFormat="1" applyFont="1" applyFill="1" applyBorder="1"/>
    <xf numFmtId="164" fontId="7" fillId="5" borderId="45" xfId="0" applyNumberFormat="1" applyFont="1" applyFill="1" applyBorder="1" applyProtection="1">
      <protection locked="0"/>
    </xf>
    <xf numFmtId="9" fontId="6" fillId="6" borderId="44" xfId="0" applyNumberFormat="1" applyFont="1" applyFill="1" applyBorder="1"/>
    <xf numFmtId="164" fontId="6" fillId="7" borderId="44" xfId="0" applyNumberFormat="1" applyFont="1" applyFill="1" applyBorder="1"/>
    <xf numFmtId="164" fontId="6" fillId="8" borderId="44" xfId="0" applyNumberFormat="1" applyFont="1" applyFill="1" applyBorder="1"/>
    <xf numFmtId="0" fontId="6" fillId="6" borderId="44" xfId="0" applyFont="1" applyFill="1" applyBorder="1" applyProtection="1"/>
    <xf numFmtId="166" fontId="6" fillId="7" borderId="44" xfId="0" applyNumberFormat="1" applyFont="1" applyFill="1" applyBorder="1" applyProtection="1"/>
    <xf numFmtId="166" fontId="6" fillId="8" borderId="44" xfId="0" applyNumberFormat="1" applyFont="1" applyFill="1" applyBorder="1" applyProtection="1"/>
    <xf numFmtId="166" fontId="6" fillId="6" borderId="44" xfId="0" applyNumberFormat="1" applyFont="1" applyFill="1" applyBorder="1" applyProtection="1"/>
    <xf numFmtId="166" fontId="6" fillId="6" borderId="44" xfId="0" applyNumberFormat="1" applyFont="1" applyFill="1" applyBorder="1"/>
    <xf numFmtId="166" fontId="6" fillId="7" borderId="44" xfId="0" applyNumberFormat="1" applyFont="1" applyFill="1" applyBorder="1"/>
    <xf numFmtId="166" fontId="6" fillId="8" borderId="44" xfId="0" applyNumberFormat="1" applyFont="1" applyFill="1" applyBorder="1"/>
    <xf numFmtId="9" fontId="6" fillId="3" borderId="47" xfId="0" applyNumberFormat="1" applyFont="1" applyFill="1" applyBorder="1"/>
    <xf numFmtId="9" fontId="7" fillId="5" borderId="46" xfId="0" applyNumberFormat="1" applyFont="1" applyFill="1" applyBorder="1" applyProtection="1">
      <protection locked="0"/>
    </xf>
    <xf numFmtId="0" fontId="7" fillId="5" borderId="49" xfId="0" applyFont="1" applyFill="1" applyBorder="1" applyProtection="1">
      <protection locked="0"/>
    </xf>
    <xf numFmtId="0" fontId="6" fillId="2" borderId="48" xfId="0" applyFont="1" applyFill="1" applyBorder="1"/>
    <xf numFmtId="0" fontId="12" fillId="3" borderId="33" xfId="0" applyFont="1" applyFill="1" applyBorder="1" applyAlignment="1">
      <alignment vertical="center"/>
    </xf>
    <xf numFmtId="164" fontId="6" fillId="9" borderId="45" xfId="0" applyNumberFormat="1" applyFont="1" applyFill="1" applyBorder="1"/>
    <xf numFmtId="164" fontId="7" fillId="9" borderId="45" xfId="0" applyNumberFormat="1" applyFont="1" applyFill="1" applyBorder="1"/>
    <xf numFmtId="0" fontId="7" fillId="9" borderId="45" xfId="0" applyFont="1" applyFill="1" applyBorder="1"/>
    <xf numFmtId="166" fontId="7" fillId="9" borderId="45" xfId="0" applyNumberFormat="1" applyFont="1" applyFill="1" applyBorder="1"/>
    <xf numFmtId="9" fontId="13" fillId="9" borderId="6" xfId="0" applyNumberFormat="1" applyFont="1" applyFill="1" applyBorder="1"/>
    <xf numFmtId="164" fontId="13" fillId="8" borderId="3" xfId="0" applyNumberFormat="1" applyFont="1" applyFill="1" applyBorder="1"/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right"/>
    </xf>
    <xf numFmtId="0" fontId="13" fillId="0" borderId="21" xfId="0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164" fontId="13" fillId="0" borderId="2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DC30"/>
      <color rgb="FFE24A58"/>
      <color rgb="FFE7A95F"/>
      <color rgb="FFEDBB7F"/>
      <color rgb="FFDE8922"/>
      <color rgb="FFE0922F"/>
      <color rgb="FFF2CFA4"/>
      <color rgb="FFF6E0C6"/>
      <color rgb="FFB81E2E"/>
      <color rgb="FF79AF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0"/>
  <sheetViews>
    <sheetView showGridLines="0" tabSelected="1" zoomScaleNormal="100" workbookViewId="0">
      <selection activeCell="B6" sqref="B6"/>
    </sheetView>
  </sheetViews>
  <sheetFormatPr defaultRowHeight="15" x14ac:dyDescent="0.25"/>
  <cols>
    <col min="1" max="1" width="50.42578125" customWidth="1"/>
    <col min="2" max="7" width="16.140625" customWidth="1"/>
    <col min="8" max="8" width="9.140625" style="4"/>
  </cols>
  <sheetData>
    <row r="1" spans="1:15" ht="39" customHeight="1" thickBot="1" x14ac:dyDescent="0.3">
      <c r="A1" s="89" t="s">
        <v>31</v>
      </c>
      <c r="B1" s="90"/>
      <c r="C1" s="90"/>
      <c r="D1" s="90"/>
      <c r="E1" s="90"/>
      <c r="F1" s="90"/>
      <c r="G1" s="91"/>
    </row>
    <row r="2" spans="1:15" ht="12.75" customHeight="1" thickTop="1" x14ac:dyDescent="0.25">
      <c r="A2" s="92"/>
      <c r="B2" s="93"/>
      <c r="C2" s="93"/>
      <c r="D2" s="93"/>
      <c r="E2" s="93"/>
      <c r="F2" s="93"/>
      <c r="G2" s="94"/>
    </row>
    <row r="3" spans="1:15" ht="32.25" customHeight="1" x14ac:dyDescent="0.25">
      <c r="A3" s="79"/>
      <c r="B3" s="41" t="s">
        <v>22</v>
      </c>
      <c r="C3" s="42" t="s">
        <v>23</v>
      </c>
      <c r="D3" s="86" t="s">
        <v>20</v>
      </c>
      <c r="E3" s="87"/>
      <c r="F3" s="87"/>
      <c r="G3" s="88"/>
    </row>
    <row r="4" spans="1:15" ht="70.5" customHeight="1" x14ac:dyDescent="0.3">
      <c r="A4" s="17"/>
      <c r="B4" s="46" t="s">
        <v>24</v>
      </c>
      <c r="C4" s="36" t="s">
        <v>2</v>
      </c>
      <c r="D4" s="37" t="s">
        <v>29</v>
      </c>
      <c r="E4" s="38" t="s">
        <v>25</v>
      </c>
      <c r="F4" s="39" t="s">
        <v>26</v>
      </c>
      <c r="G4" s="40" t="s">
        <v>30</v>
      </c>
      <c r="I4" s="1"/>
      <c r="J4" s="1"/>
      <c r="K4" s="1"/>
      <c r="L4" s="1"/>
      <c r="M4" s="1"/>
      <c r="N4" s="1"/>
      <c r="O4" s="1"/>
    </row>
    <row r="5" spans="1:15" ht="17.25" customHeight="1" x14ac:dyDescent="0.3">
      <c r="A5" s="43" t="s">
        <v>1</v>
      </c>
      <c r="B5" s="75">
        <v>1</v>
      </c>
      <c r="C5" s="76">
        <v>0.8</v>
      </c>
      <c r="D5" s="47">
        <v>0.5</v>
      </c>
      <c r="E5" s="47">
        <v>0.3</v>
      </c>
      <c r="F5" s="47">
        <v>0.2</v>
      </c>
      <c r="G5" s="48">
        <v>0.2</v>
      </c>
      <c r="I5" s="2"/>
      <c r="J5" s="2"/>
      <c r="K5" s="2"/>
      <c r="L5" s="2"/>
      <c r="M5" s="2"/>
      <c r="N5" s="2"/>
      <c r="O5" s="2"/>
    </row>
    <row r="6" spans="1:15" ht="17.25" customHeight="1" x14ac:dyDescent="0.3">
      <c r="A6" s="45" t="s">
        <v>0</v>
      </c>
      <c r="B6" s="77">
        <v>30</v>
      </c>
      <c r="C6" s="78">
        <f>$B$6*C5</f>
        <v>24</v>
      </c>
      <c r="D6" s="49">
        <f>$B$6*D5</f>
        <v>15</v>
      </c>
      <c r="E6" s="50">
        <f>$B$6*E5</f>
        <v>9</v>
      </c>
      <c r="F6" s="51">
        <f>$B$6*F5</f>
        <v>6</v>
      </c>
      <c r="G6" s="52">
        <f>$B$6*G5</f>
        <v>6</v>
      </c>
    </row>
    <row r="7" spans="1:15" ht="17.25" customHeight="1" x14ac:dyDescent="0.3">
      <c r="A7" s="44"/>
      <c r="B7" s="53"/>
      <c r="C7" s="54"/>
      <c r="D7" s="55"/>
      <c r="E7" s="56"/>
      <c r="F7" s="57"/>
      <c r="G7" s="58"/>
    </row>
    <row r="8" spans="1:15" ht="17.25" customHeight="1" x14ac:dyDescent="0.3">
      <c r="A8" s="44" t="s">
        <v>14</v>
      </c>
      <c r="B8" s="53"/>
      <c r="C8" s="59">
        <v>0</v>
      </c>
      <c r="D8" s="60">
        <v>0.05</v>
      </c>
      <c r="E8" s="56"/>
      <c r="F8" s="57"/>
      <c r="G8" s="58"/>
    </row>
    <row r="9" spans="1:15" ht="17.25" customHeight="1" x14ac:dyDescent="0.3">
      <c r="A9" s="44" t="s">
        <v>12</v>
      </c>
      <c r="B9" s="61">
        <v>2400</v>
      </c>
      <c r="C9" s="62">
        <f>B9</f>
        <v>2400</v>
      </c>
      <c r="D9" s="63">
        <f>B9</f>
        <v>2400</v>
      </c>
      <c r="E9" s="56"/>
      <c r="F9" s="57"/>
      <c r="G9" s="64">
        <v>1000</v>
      </c>
    </row>
    <row r="10" spans="1:15" ht="17.25" customHeight="1" x14ac:dyDescent="0.3">
      <c r="A10" s="44" t="s">
        <v>6</v>
      </c>
      <c r="B10" s="53"/>
      <c r="C10" s="54"/>
      <c r="D10" s="63">
        <f>D9*D8</f>
        <v>120</v>
      </c>
      <c r="E10" s="56"/>
      <c r="F10" s="57"/>
      <c r="G10" s="58"/>
    </row>
    <row r="11" spans="1:15" ht="17.25" customHeight="1" x14ac:dyDescent="0.3">
      <c r="A11" s="44"/>
      <c r="B11" s="53"/>
      <c r="C11" s="54"/>
      <c r="D11" s="55"/>
      <c r="E11" s="56"/>
      <c r="F11" s="57"/>
      <c r="G11" s="58"/>
    </row>
    <row r="12" spans="1:15" ht="17.25" customHeight="1" x14ac:dyDescent="0.3">
      <c r="A12" s="44" t="s">
        <v>9</v>
      </c>
      <c r="B12" s="53"/>
      <c r="C12" s="59">
        <f>B5</f>
        <v>1</v>
      </c>
      <c r="D12" s="65">
        <f>1-D13</f>
        <v>0.375</v>
      </c>
      <c r="E12" s="56"/>
      <c r="F12" s="57"/>
      <c r="G12" s="58"/>
    </row>
    <row r="13" spans="1:15" ht="17.25" customHeight="1" x14ac:dyDescent="0.3">
      <c r="A13" s="44" t="s">
        <v>8</v>
      </c>
      <c r="B13" s="53"/>
      <c r="C13" s="59">
        <v>0</v>
      </c>
      <c r="D13" s="65">
        <f>D6/C6</f>
        <v>0.625</v>
      </c>
      <c r="E13" s="56"/>
      <c r="F13" s="57"/>
      <c r="G13" s="58"/>
    </row>
    <row r="14" spans="1:15" ht="17.25" customHeight="1" x14ac:dyDescent="0.3">
      <c r="A14" s="44" t="s">
        <v>4</v>
      </c>
      <c r="B14" s="53"/>
      <c r="C14" s="62">
        <f>C6*C9</f>
        <v>57600</v>
      </c>
      <c r="D14" s="63">
        <f>(C6-D6)*D9</f>
        <v>21600</v>
      </c>
      <c r="E14" s="66"/>
      <c r="F14" s="67"/>
      <c r="G14" s="80"/>
      <c r="I14" s="3"/>
    </row>
    <row r="15" spans="1:15" ht="17.25" customHeight="1" x14ac:dyDescent="0.3">
      <c r="A15" s="44" t="s">
        <v>5</v>
      </c>
      <c r="B15" s="53"/>
      <c r="C15" s="62">
        <f>(C9+C10)*C8</f>
        <v>0</v>
      </c>
      <c r="D15" s="63">
        <f>(D9+D10)*D6</f>
        <v>37800</v>
      </c>
      <c r="E15" s="66"/>
      <c r="F15" s="67"/>
      <c r="G15" s="80"/>
      <c r="I15" s="3"/>
    </row>
    <row r="16" spans="1:15" ht="17.25" customHeight="1" x14ac:dyDescent="0.3">
      <c r="A16" s="44" t="s">
        <v>3</v>
      </c>
      <c r="B16" s="53"/>
      <c r="C16" s="62">
        <f>SUM(C14:C15)</f>
        <v>57600</v>
      </c>
      <c r="D16" s="63">
        <f>SUM(D14:D15)</f>
        <v>59400</v>
      </c>
      <c r="E16" s="66"/>
      <c r="F16" s="67"/>
      <c r="G16" s="80">
        <f>G9*G6</f>
        <v>6000</v>
      </c>
      <c r="I16" s="3"/>
    </row>
    <row r="17" spans="1:7" ht="17.25" customHeight="1" x14ac:dyDescent="0.3">
      <c r="A17" s="44"/>
      <c r="B17" s="53"/>
      <c r="C17" s="54"/>
      <c r="D17" s="55"/>
      <c r="E17" s="56"/>
      <c r="F17" s="57"/>
      <c r="G17" s="58"/>
    </row>
    <row r="18" spans="1:7" ht="17.25" customHeight="1" x14ac:dyDescent="0.3">
      <c r="A18" s="44" t="s">
        <v>7</v>
      </c>
      <c r="B18" s="61">
        <v>60</v>
      </c>
      <c r="C18" s="54"/>
      <c r="D18" s="63">
        <f>B18</f>
        <v>60</v>
      </c>
      <c r="E18" s="66">
        <f>B18</f>
        <v>60</v>
      </c>
      <c r="F18" s="67">
        <f>B18</f>
        <v>60</v>
      </c>
      <c r="G18" s="81">
        <f>B18</f>
        <v>60</v>
      </c>
    </row>
    <row r="19" spans="1:7" ht="17.25" customHeight="1" x14ac:dyDescent="0.3">
      <c r="A19" s="44" t="s">
        <v>10</v>
      </c>
      <c r="B19" s="53"/>
      <c r="C19" s="54"/>
      <c r="D19" s="68"/>
      <c r="E19" s="69">
        <v>2</v>
      </c>
      <c r="F19" s="70">
        <v>6</v>
      </c>
      <c r="G19" s="82"/>
    </row>
    <row r="20" spans="1:7" ht="17.25" customHeight="1" x14ac:dyDescent="0.3">
      <c r="A20" s="44" t="s">
        <v>11</v>
      </c>
      <c r="B20" s="53"/>
      <c r="C20" s="54"/>
      <c r="D20" s="71">
        <v>-0.5</v>
      </c>
      <c r="E20" s="69">
        <v>0.5</v>
      </c>
      <c r="F20" s="70">
        <v>3</v>
      </c>
      <c r="G20" s="83">
        <v>-4</v>
      </c>
    </row>
    <row r="21" spans="1:7" ht="17.25" customHeight="1" x14ac:dyDescent="0.3">
      <c r="A21" s="44" t="s">
        <v>16</v>
      </c>
      <c r="B21" s="53"/>
      <c r="C21" s="54"/>
      <c r="D21" s="72">
        <f>D6*D20</f>
        <v>-7.5</v>
      </c>
      <c r="E21" s="73">
        <f>(E19-E20)*E6</f>
        <v>13.5</v>
      </c>
      <c r="F21" s="74">
        <f>(F19-F20)*F6</f>
        <v>18</v>
      </c>
      <c r="G21" s="83">
        <f>G20*G6</f>
        <v>-24</v>
      </c>
    </row>
    <row r="22" spans="1:7" ht="17.25" customHeight="1" thickBot="1" x14ac:dyDescent="0.35">
      <c r="A22" s="8" t="s">
        <v>17</v>
      </c>
      <c r="B22" s="9"/>
      <c r="C22" s="10"/>
      <c r="D22" s="11">
        <f>D18*D21</f>
        <v>-450</v>
      </c>
      <c r="E22" s="12">
        <f>E21*E18</f>
        <v>810</v>
      </c>
      <c r="F22" s="14">
        <f>F21*F18</f>
        <v>1080</v>
      </c>
      <c r="G22" s="13">
        <f>G18*G21</f>
        <v>-1440</v>
      </c>
    </row>
    <row r="23" spans="1:7" ht="17.25" x14ac:dyDescent="0.3">
      <c r="A23" s="15" t="s">
        <v>18</v>
      </c>
      <c r="B23" s="18"/>
      <c r="C23" s="19">
        <f>C16</f>
        <v>57600</v>
      </c>
      <c r="D23" s="20">
        <f>D16+D22</f>
        <v>58950</v>
      </c>
      <c r="E23" s="21">
        <f>E22+D23</f>
        <v>59760</v>
      </c>
      <c r="F23" s="22">
        <f>F22+E23</f>
        <v>60840</v>
      </c>
      <c r="G23" s="23">
        <f>G16+G22+F23</f>
        <v>65400</v>
      </c>
    </row>
    <row r="24" spans="1:7" ht="18" thickBot="1" x14ac:dyDescent="0.35">
      <c r="A24" s="16" t="s">
        <v>15</v>
      </c>
      <c r="B24" s="24"/>
      <c r="C24" s="25">
        <f>C16-C14</f>
        <v>0</v>
      </c>
      <c r="D24" s="26">
        <f>D23-C23</f>
        <v>1350</v>
      </c>
      <c r="E24" s="27">
        <f>E21*E18</f>
        <v>810</v>
      </c>
      <c r="F24" s="28">
        <f>F21*F18</f>
        <v>1080</v>
      </c>
      <c r="G24" s="29">
        <f>G16+G22</f>
        <v>4560</v>
      </c>
    </row>
    <row r="25" spans="1:7" ht="18" thickTop="1" x14ac:dyDescent="0.3">
      <c r="A25" s="6"/>
      <c r="B25" s="30"/>
      <c r="C25" s="30"/>
      <c r="D25" s="30"/>
      <c r="E25" s="31"/>
      <c r="F25" s="32" t="s">
        <v>28</v>
      </c>
      <c r="G25" s="33">
        <f>SUM(D24:G24)</f>
        <v>7800</v>
      </c>
    </row>
    <row r="26" spans="1:7" ht="17.25" x14ac:dyDescent="0.3">
      <c r="A26" s="5" t="s">
        <v>21</v>
      </c>
      <c r="B26" s="30"/>
      <c r="C26" s="30"/>
      <c r="D26" s="30"/>
      <c r="E26" s="31"/>
      <c r="F26" s="34" t="s">
        <v>19</v>
      </c>
      <c r="G26" s="35">
        <f>(-1800/1.1)*0.8</f>
        <v>-1309.090909090909</v>
      </c>
    </row>
    <row r="27" spans="1:7" ht="18" customHeight="1" thickBot="1" x14ac:dyDescent="0.4">
      <c r="A27" s="6"/>
      <c r="B27" s="97" t="s">
        <v>27</v>
      </c>
      <c r="C27" s="97"/>
      <c r="D27" s="97"/>
      <c r="E27" s="97"/>
      <c r="F27" s="98"/>
      <c r="G27" s="85">
        <f>SUM(G25:G26)</f>
        <v>6490.909090909091</v>
      </c>
    </row>
    <row r="28" spans="1:7" ht="18.75" customHeight="1" thickTop="1" thickBot="1" x14ac:dyDescent="0.4">
      <c r="A28" s="7"/>
      <c r="B28" s="95" t="s">
        <v>13</v>
      </c>
      <c r="C28" s="95"/>
      <c r="D28" s="95"/>
      <c r="E28" s="95"/>
      <c r="F28" s="96"/>
      <c r="G28" s="84">
        <f>G27/-G26</f>
        <v>4.9583333333333339</v>
      </c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</sheetData>
  <sheetProtection sheet="1" objects="1" scenarios="1" selectLockedCells="1"/>
  <mergeCells count="5">
    <mergeCell ref="D3:G3"/>
    <mergeCell ref="A1:G1"/>
    <mergeCell ref="A2:G2"/>
    <mergeCell ref="B28:F28"/>
    <mergeCell ref="B27:F2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Drendel</dc:creator>
  <cp:lastModifiedBy>Kika McCarthy</cp:lastModifiedBy>
  <dcterms:created xsi:type="dcterms:W3CDTF">2015-04-10T01:34:44Z</dcterms:created>
  <dcterms:modified xsi:type="dcterms:W3CDTF">2015-08-06T03:11:28Z</dcterms:modified>
</cp:coreProperties>
</file>